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Kategori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AEAAF3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C7C4F7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DCDAFA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Dashboard!$B$44:$B$49</c:f>
            </c:strRef>
          </c:cat>
          <c:val>
            <c:numRef>
              <c:f>Dashboard!$D$44:$D$49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Saldo Bersih per Kategori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Saldo Bersih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Dashboard!$B$44:$B$49</c:f>
            </c:strRef>
          </c:cat>
          <c:val>
            <c:numRef>
              <c:f>Dashboard!$F$44:$F$49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Saldo Bersih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Saldo Bersih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Dashboard!$B$54:$B$59</c:f>
            </c:numRef>
          </c:cat>
          <c:val>
            <c:numRef>
              <c:f>Dashboard!$E$54:$E$59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880000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2" t="inlineStr">
        <is>
          <t xml:space="preserve">🧮 RINGKASAN ARUS KAS USAHA KECIL</t>
        </is>
      </c>
      <c r="C1" s="12"/>
      <c r="D1" s="12"/>
      <c r="E1" s="12"/>
      <c r="F1" s="12"/>
      <c r="G1" s="12"/>
      <c r="H1" s="12"/>
      <c r="I1" s="12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3" t="inlineStr">
        <is>
          <t xml:space="preserve">JUMLAH ENTRI</t>
        </is>
      </c>
      <c r="C4" s="13"/>
      <c r="D4" s="13" t="inlineStr">
        <is>
          <t xml:space="preserve">TOTAL SALDO BERSIH</t>
        </is>
      </c>
      <c r="E4" s="13"/>
      <c r="F4" s="13" t="inlineStr">
        <is>
          <t xml:space="preserve">RATA-RATA SALDO BERSIH</t>
        </is>
      </c>
      <c r="G4" s="13"/>
      <c r="H4" s="13" t="inlineStr">
        <is>
          <t xml:space="preserve">TERTINGGI SALDO BERSIH</t>
        </is>
      </c>
      <c r="I4" s="13"/>
    </row>
    <row r="5" ht="40" customHeight="1">
      <c r="B5" s="14">
        <f>COUNTA(Data!$A$4:$A$18)</f>
      </c>
      <c r="C5" s="14"/>
      <c r="D5" s="15">
        <f>SUM(Data!$F$4:$F$18)</f>
      </c>
      <c r="E5" s="15"/>
      <c r="F5" s="15">
        <f>IFERROR(AVERAGE(Data!$F$4:$F$18),0)</f>
      </c>
      <c r="G5" s="15"/>
      <c r="H5" s="15">
        <f>MAX(Data!$F$4:$F$18)</f>
      </c>
      <c r="I5" s="15"/>
    </row>
    <row r="6" ht="8" customHeight="1"/>
    <row r="7" ht="24" customHeight="1">
      <c r="B7" s="13" t="inlineStr">
        <is>
          <t xml:space="preserve">TOTAL KAS MASUK</t>
        </is>
      </c>
      <c r="C7" s="13"/>
      <c r="D7" s="13" t="inlineStr">
        <is>
          <t xml:space="preserve">RATA-RATA KAS MASUK</t>
        </is>
      </c>
      <c r="E7" s="13"/>
      <c r="F7" s="13" t="inlineStr">
        <is>
          <t xml:space="preserve">TERTINGGI KAS MASUK</t>
        </is>
      </c>
      <c r="G7" s="13"/>
      <c r="H7" s="13" t="inlineStr">
        <is>
          <t xml:space="preserve">TOTAL KAS KELUAR</t>
        </is>
      </c>
      <c r="I7" s="13"/>
    </row>
    <row r="8" ht="40" customHeight="1">
      <c r="B8" s="15">
        <f>SUM(Data!$D$4:$D$18)</f>
      </c>
      <c r="C8" s="15"/>
      <c r="D8" s="15">
        <f>IFERROR(AVERAGE(Data!$D$4:$D$18),0)</f>
      </c>
      <c r="E8" s="15"/>
      <c r="F8" s="15">
        <f>MAX(Data!$D$4:$D$18)</f>
      </c>
      <c r="G8" s="15"/>
      <c r="H8" s="15">
        <f>SUM(Data!$E$4:$E$18)</f>
      </c>
      <c r="I8" s="15"/>
    </row>
    <row r="9" ht="8" customHeight="1"/>
    <row r="10" ht="26" customHeight="1">
      <c r="B10" s="16" t="inlineStr">
        <is>
          <t xml:space="preserve">Grafik</t>
        </is>
      </c>
      <c r="C10" s="16"/>
      <c r="D10" s="16"/>
      <c r="E10" s="16"/>
      <c r="F10" s="16"/>
      <c r="G10" s="16"/>
      <c r="H10" s="16"/>
      <c r="I10" s="16"/>
    </row>
    <row r="41" ht="26" customHeight="1">
      <c r="B41" s="16" t="inlineStr">
        <is>
          <t xml:space="preserve">Data pendukung grafik</t>
        </is>
      </c>
      <c r="C41" s="16"/>
      <c r="D41" s="16"/>
      <c r="E41" s="16"/>
      <c r="F41" s="16"/>
      <c r="G41" s="16"/>
      <c r="H41" s="16"/>
      <c r="I41" s="16"/>
    </row>
    <row r="43" ht="24" customHeight="1">
      <c r="B43" s="17" t="inlineStr">
        <is>
          <t xml:space="preserve">Kategori</t>
        </is>
      </c>
      <c r="C43" s="17"/>
      <c r="D43" s="17" t="inlineStr">
        <is>
          <t xml:space="preserve">Jumlah</t>
        </is>
      </c>
      <c r="E43" s="17" t="inlineStr">
        <is>
          <t xml:space="preserve">Persen</t>
        </is>
      </c>
      <c r="F43" s="17" t="inlineStr">
        <is>
          <t xml:space="preserve">Total Saldo Bersih</t>
        </is>
      </c>
      <c r="G43" s="17"/>
    </row>
    <row r="44">
      <c r="B44" s="6" t="inlineStr">
        <is>
          <t xml:space="preserve">Penjualan</t>
        </is>
      </c>
      <c r="C44" s="6"/>
      <c r="D44" s="18">
        <f>COUNTIF(Data!$C$4:$C$18,$B44)</f>
      </c>
      <c r="E44" s="19">
        <f>IFERROR(D44/SUM($D$44:$D$49),0)</f>
      </c>
      <c r="F44" s="7">
        <f>SUMIF(Data!$C$4:$C$18,$B44,Data!$F$4:$F$18)</f>
      </c>
      <c r="G44" s="7"/>
    </row>
    <row r="45">
      <c r="B45" s="6" t="inlineStr">
        <is>
          <t xml:space="preserve">Modal</t>
        </is>
      </c>
      <c r="C45" s="6"/>
      <c r="D45" s="18">
        <f>COUNTIF(Data!$C$4:$C$18,$B45)</f>
      </c>
      <c r="E45" s="19">
        <f>IFERROR(D45/SUM($D$44:$D$49),0)</f>
      </c>
      <c r="F45" s="7">
        <f>SUMIF(Data!$C$4:$C$18,$B45,Data!$F$4:$F$18)</f>
      </c>
      <c r="G45" s="7"/>
    </row>
    <row r="46">
      <c r="B46" s="6" t="inlineStr">
        <is>
          <t xml:space="preserve">Operasional</t>
        </is>
      </c>
      <c r="C46" s="6"/>
      <c r="D46" s="18">
        <f>COUNTIF(Data!$C$4:$C$18,$B46)</f>
      </c>
      <c r="E46" s="19">
        <f>IFERROR(D46/SUM($D$44:$D$49),0)</f>
      </c>
      <c r="F46" s="7">
        <f>SUMIF(Data!$C$4:$C$18,$B46,Data!$F$4:$F$18)</f>
      </c>
      <c r="G46" s="7"/>
    </row>
    <row r="47">
      <c r="B47" s="6" t="inlineStr">
        <is>
          <t xml:space="preserve">Gaji</t>
        </is>
      </c>
      <c r="C47" s="6"/>
      <c r="D47" s="18">
        <f>COUNTIF(Data!$C$4:$C$18,$B47)</f>
      </c>
      <c r="E47" s="19">
        <f>IFERROR(D47/SUM($D$44:$D$49),0)</f>
      </c>
      <c r="F47" s="7">
        <f>SUMIF(Data!$C$4:$C$18,$B47,Data!$F$4:$F$18)</f>
      </c>
      <c r="G47" s="7"/>
    </row>
    <row r="48">
      <c r="B48" s="6" t="inlineStr">
        <is>
          <t xml:space="preserve">Pajak</t>
        </is>
      </c>
      <c r="C48" s="6"/>
      <c r="D48" s="18">
        <f>COUNTIF(Data!$C$4:$C$18,$B48)</f>
      </c>
      <c r="E48" s="19">
        <f>IFERROR(D48/SUM($D$44:$D$49),0)</f>
      </c>
      <c r="F48" s="7">
        <f>SUMIF(Data!$C$4:$C$18,$B48,Data!$F$4:$F$18)</f>
      </c>
      <c r="G48" s="7"/>
    </row>
    <row r="49">
      <c r="B49" s="6" t="inlineStr">
        <is>
          <t xml:space="preserve">Lainnya</t>
        </is>
      </c>
      <c r="C49" s="6"/>
      <c r="D49" s="18">
        <f>COUNTIF(Data!$C$4:$C$18,$B49)</f>
      </c>
      <c r="E49" s="19">
        <f>IFERROR(D49/SUM($D$44:$D$49),0)</f>
      </c>
      <c r="F49" s="7">
        <f>SUMIF(Data!$C$4:$C$18,$B49,Data!$F$4:$F$18)</f>
      </c>
      <c r="G49" s="7"/>
    </row>
    <row r="50">
      <c r="B50" s="21" t="inlineStr">
        <is>
          <t xml:space="preserve">Total</t>
        </is>
      </c>
      <c r="C50" s="21"/>
      <c r="D50" s="22">
        <f>SUM(D44:D49)</f>
      </c>
      <c r="E50" s="23">
        <f>SUM(E44:E49)</f>
      </c>
      <c r="F50" s="24">
        <f>SUM(F44:F49)</f>
      </c>
      <c r="G50" s="24"/>
    </row>
    <row r="53" ht="24" customHeight="1">
      <c r="B53" s="17" t="inlineStr">
        <is>
          <t xml:space="preserve">Bulan</t>
        </is>
      </c>
      <c r="C53" s="17"/>
      <c r="D53" s="17" t="inlineStr">
        <is>
          <t xml:space="preserve">Entri</t>
        </is>
      </c>
      <c r="E53" s="17" t="inlineStr">
        <is>
          <t xml:space="preserve">Total Saldo Bersih</t>
        </is>
      </c>
      <c r="F53" s="17"/>
    </row>
    <row r="54">
      <c r="B54" s="20">
        <f>EDATE(DATE(YEAR(TODAY()),MONTH(TODAY()),1),-5)</f>
      </c>
      <c r="C54" s="20"/>
      <c r="D54" s="18">
        <f>COUNTIFS(Data!$A$4:$A$18,"&gt;="&amp;$B54,Data!$A$4:$A$18,"&lt;"&amp;EDATE($B54,1))</f>
      </c>
      <c r="E54" s="7">
        <f>SUMIFS(Data!$F$4:$F$18,Data!$A$4:$A$18,"&gt;="&amp;$B54,Data!$A$4:$A$18,"&lt;"&amp;EDATE($B54,1))</f>
      </c>
      <c r="F54" s="7"/>
    </row>
    <row r="55">
      <c r="B55" s="20">
        <f>EDATE(DATE(YEAR(TODAY()),MONTH(TODAY()),1),-4)</f>
      </c>
      <c r="C55" s="20"/>
      <c r="D55" s="18">
        <f>COUNTIFS(Data!$A$4:$A$18,"&gt;="&amp;$B55,Data!$A$4:$A$18,"&lt;"&amp;EDATE($B55,1))</f>
      </c>
      <c r="E55" s="7">
        <f>SUMIFS(Data!$F$4:$F$18,Data!$A$4:$A$18,"&gt;="&amp;$B55,Data!$A$4:$A$18,"&lt;"&amp;EDATE($B55,1))</f>
      </c>
      <c r="F55" s="7"/>
    </row>
    <row r="56">
      <c r="B56" s="20">
        <f>EDATE(DATE(YEAR(TODAY()),MONTH(TODAY()),1),-3)</f>
      </c>
      <c r="C56" s="20"/>
      <c r="D56" s="18">
        <f>COUNTIFS(Data!$A$4:$A$18,"&gt;="&amp;$B56,Data!$A$4:$A$18,"&lt;"&amp;EDATE($B56,1))</f>
      </c>
      <c r="E56" s="7">
        <f>SUMIFS(Data!$F$4:$F$18,Data!$A$4:$A$18,"&gt;="&amp;$B56,Data!$A$4:$A$18,"&lt;"&amp;EDATE($B56,1))</f>
      </c>
      <c r="F56" s="7"/>
    </row>
    <row r="57">
      <c r="B57" s="20">
        <f>EDATE(DATE(YEAR(TODAY()),MONTH(TODAY()),1),-2)</f>
      </c>
      <c r="C57" s="20"/>
      <c r="D57" s="18">
        <f>COUNTIFS(Data!$A$4:$A$18,"&gt;="&amp;$B57,Data!$A$4:$A$18,"&lt;"&amp;EDATE($B57,1))</f>
      </c>
      <c r="E57" s="7">
        <f>SUMIFS(Data!$F$4:$F$18,Data!$A$4:$A$18,"&gt;="&amp;$B57,Data!$A$4:$A$18,"&lt;"&amp;EDATE($B57,1))</f>
      </c>
      <c r="F57" s="7"/>
    </row>
    <row r="58">
      <c r="B58" s="20">
        <f>EDATE(DATE(YEAR(TODAY()),MONTH(TODAY()),1),-1)</f>
      </c>
      <c r="C58" s="20"/>
      <c r="D58" s="18">
        <f>COUNTIFS(Data!$A$4:$A$18,"&gt;="&amp;$B58,Data!$A$4:$A$18,"&lt;"&amp;EDATE($B58,1))</f>
      </c>
      <c r="E58" s="7">
        <f>SUMIFS(Data!$F$4:$F$18,Data!$A$4:$A$18,"&gt;="&amp;$B58,Data!$A$4:$A$18,"&lt;"&amp;EDATE($B58,1))</f>
      </c>
      <c r="F58" s="7"/>
    </row>
    <row r="59">
      <c r="B59" s="20">
        <f>EDATE(DATE(YEAR(TODAY()),MONTH(TODAY()),1),0)</f>
      </c>
      <c r="C59" s="20"/>
      <c r="D59" s="18">
        <f>COUNTIFS(Data!$A$4:$A$18,"&gt;="&amp;$B59,Data!$A$4:$A$18,"&lt;"&amp;EDATE($B59,1))</f>
      </c>
      <c r="E59" s="7">
        <f>SUMIFS(Data!$F$4:$F$18,Data!$A$4:$A$18,"&gt;="&amp;$B59,Data!$A$4:$A$18,"&lt;"&amp;EDATE($B59,1))</f>
      </c>
      <c r="F59" s="7"/>
    </row>
  </sheetData>
  <mergeCells count="50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D7:E7"/>
    <mergeCell ref="D8:E8"/>
    <mergeCell ref="F7:G7"/>
    <mergeCell ref="F8:G8"/>
    <mergeCell ref="H7:I7"/>
    <mergeCell ref="H8:I8"/>
    <mergeCell ref="B10:I10"/>
    <mergeCell ref="B41:I41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</mergeCells>
  <conditionalFormatting sqref="D44:D49">
    <cfRule type="dataBar" priority="1">
      <dataBar>
        <cfvo type="num" val="0"/>
        <cfvo type="max"/>
        <color rgb="FFA5B4FC"/>
      </dataBar>
    </cfRule>
  </conditionalFormatting>
  <conditionalFormatting sqref="D54:D59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7" customWidth="1"/>
    <col min="4" max="4" width="17" customWidth="1"/>
    <col min="5" max="5" width="17" customWidth="1"/>
    <col min="6" max="6" width="27" customWidth="1"/>
  </cols>
  <sheetData>
    <row r="1" ht="38" customHeight="1">
      <c r="A1" s="1" t="inlineStr">
        <is>
          <t xml:space="preserve">🧮 ARUS KAS USAHA KECIL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Uraian</t>
        </is>
      </c>
      <c r="C3" s="4" t="inlineStr">
        <is>
          <t xml:space="preserve">Kategori</t>
        </is>
      </c>
      <c r="D3" s="4" t="inlineStr">
        <is>
          <t xml:space="preserve">Kas Masuk</t>
        </is>
      </c>
      <c r="E3" s="4" t="inlineStr">
        <is>
          <t xml:space="preserve">Kas Keluar</t>
        </is>
      </c>
      <c r="F3" s="4" t="inlineStr">
        <is>
          <t xml:space="preserve">Saldo Bersih (otomatis)</t>
        </is>
      </c>
    </row>
    <row r="4">
      <c r="A4" s="5">
        <v>46208</v>
      </c>
      <c r="B4" s="6" t="inlineStr">
        <is>
          <t xml:space="preserve">Contoh uraian</t>
        </is>
      </c>
      <c r="C4" s="6" t="inlineStr">
        <is>
          <t xml:space="preserve">Penjualan</t>
        </is>
      </c>
      <c r="D4" s="7">
        <v>64000</v>
      </c>
      <c r="E4" s="7">
        <v>150000</v>
      </c>
      <c r="F4" s="8">
        <f>IF(COUNTA(D4,E4)=0,"",N(D4)-N(E4))</f>
      </c>
    </row>
    <row r="5">
      <c r="A5" s="9">
        <v>46233</v>
      </c>
      <c r="B5" s="10" t="inlineStr">
        <is>
          <t xml:space="preserve">Contoh uraian</t>
        </is>
      </c>
      <c r="C5" s="10" t="inlineStr">
        <is>
          <t xml:space="preserve">Modal</t>
        </is>
      </c>
      <c r="D5" s="11">
        <v>150000</v>
      </c>
      <c r="E5" s="11">
        <v>118000</v>
      </c>
      <c r="F5" s="8">
        <f>IF(COUNTA(D5,E5)=0,"",N(D5)-N(E5))</f>
      </c>
    </row>
    <row r="6">
      <c r="A6" s="5">
        <v>46258</v>
      </c>
      <c r="B6" s="6" t="inlineStr">
        <is>
          <t xml:space="preserve">Contoh uraian</t>
        </is>
      </c>
      <c r="C6" s="6" t="inlineStr">
        <is>
          <t xml:space="preserve">Penjualan</t>
        </is>
      </c>
      <c r="D6" s="7">
        <v>118000</v>
      </c>
      <c r="E6" s="7">
        <v>205000</v>
      </c>
      <c r="F6" s="8">
        <f>IF(COUNTA(D6,E6)=0,"",N(D6)-N(E6))</f>
      </c>
    </row>
    <row r="7">
      <c r="A7" s="9">
        <v>46276</v>
      </c>
      <c r="B7" s="10" t="inlineStr">
        <is>
          <t xml:space="preserve">Contoh uraian</t>
        </is>
      </c>
      <c r="C7" s="10" t="inlineStr">
        <is>
          <t xml:space="preserve">Operasional</t>
        </is>
      </c>
      <c r="D7" s="11">
        <v>205000</v>
      </c>
      <c r="E7" s="11">
        <v>76000</v>
      </c>
      <c r="F7" s="8">
        <f>IF(COUNTA(D7,E7)=0,"",N(D7)-N(E7))</f>
      </c>
    </row>
    <row r="8">
      <c r="A8" s="5">
        <v>46292</v>
      </c>
      <c r="B8" s="6" t="inlineStr">
        <is>
          <t xml:space="preserve">Contoh uraian</t>
        </is>
      </c>
      <c r="C8" s="6" t="inlineStr">
        <is>
          <t xml:space="preserve">Modal</t>
        </is>
      </c>
      <c r="D8" s="7">
        <v>76000</v>
      </c>
      <c r="E8" s="7">
        <v>185000</v>
      </c>
      <c r="F8" s="8">
        <f>IF(COUNTA(D8,E8)=0,"",N(D8)-N(E8))</f>
      </c>
    </row>
    <row r="9">
      <c r="A9" s="9">
        <v>46306</v>
      </c>
      <c r="B9" s="10" t="inlineStr">
        <is>
          <t xml:space="preserve">Contoh uraian</t>
        </is>
      </c>
      <c r="C9" s="10" t="inlineStr">
        <is>
          <t xml:space="preserve">Penjualan</t>
        </is>
      </c>
      <c r="D9" s="11">
        <v>185000</v>
      </c>
      <c r="E9" s="11">
        <v>92000</v>
      </c>
      <c r="F9" s="8">
        <f>IF(COUNTA(D9,E9)=0,"",N(D9)-N(E9))</f>
      </c>
    </row>
    <row r="10">
      <c r="A10" s="5">
        <v>46319</v>
      </c>
      <c r="B10" s="6" t="inlineStr">
        <is>
          <t xml:space="preserve">Contoh uraian</t>
        </is>
      </c>
      <c r="C10" s="6" t="inlineStr">
        <is>
          <t xml:space="preserve">Gaji</t>
        </is>
      </c>
      <c r="D10" s="7">
        <v>92000</v>
      </c>
      <c r="E10" s="7">
        <v>240000</v>
      </c>
      <c r="F10" s="8">
        <f>IF(COUNTA(D10,E10)=0,"",N(D10)-N(E10))</f>
      </c>
    </row>
    <row r="11">
      <c r="A11" s="9">
        <v>46328</v>
      </c>
      <c r="B11" s="10" t="inlineStr">
        <is>
          <t xml:space="preserve">Contoh uraian</t>
        </is>
      </c>
      <c r="C11" s="10" t="inlineStr">
        <is>
          <t xml:space="preserve">Modal</t>
        </is>
      </c>
      <c r="D11" s="11">
        <v>240000</v>
      </c>
      <c r="E11" s="11">
        <v>64000</v>
      </c>
      <c r="F11" s="8">
        <f>IF(COUNTA(D11,E11)=0,"",N(D11)-N(E11))</f>
      </c>
    </row>
    <row r="12">
      <c r="A12" s="5"/>
      <c r="B12" s="6"/>
      <c r="C12" s="6"/>
      <c r="D12" s="7"/>
      <c r="E12" s="7"/>
      <c r="F12" s="8">
        <f>IF(COUNTA(D12,E12)=0,"",N(D12)-N(E12))</f>
      </c>
    </row>
    <row r="13">
      <c r="A13" s="9"/>
      <c r="B13" s="10"/>
      <c r="C13" s="10"/>
      <c r="D13" s="11"/>
      <c r="E13" s="11"/>
      <c r="F13" s="8">
        <f>IF(COUNTA(D13,E13)=0,"",N(D13)-N(E13))</f>
      </c>
    </row>
    <row r="14">
      <c r="A14" s="5"/>
      <c r="B14" s="6"/>
      <c r="C14" s="6"/>
      <c r="D14" s="7"/>
      <c r="E14" s="7"/>
      <c r="F14" s="8">
        <f>IF(COUNTA(D14,E14)=0,"",N(D14)-N(E14))</f>
      </c>
    </row>
    <row r="15">
      <c r="A15" s="9"/>
      <c r="B15" s="10"/>
      <c r="C15" s="10"/>
      <c r="D15" s="11"/>
      <c r="E15" s="11"/>
      <c r="F15" s="8">
        <f>IF(COUNTA(D15,E15)=0,"",N(D15)-N(E15))</f>
      </c>
    </row>
    <row r="16">
      <c r="A16" s="5"/>
      <c r="B16" s="6"/>
      <c r="C16" s="6"/>
      <c r="D16" s="7"/>
      <c r="E16" s="7"/>
      <c r="F16" s="8">
        <f>IF(COUNTA(D16,E16)=0,"",N(D16)-N(E16))</f>
      </c>
    </row>
    <row r="17">
      <c r="A17" s="9"/>
      <c r="B17" s="10"/>
      <c r="C17" s="10"/>
      <c r="D17" s="11"/>
      <c r="E17" s="11"/>
      <c r="F17" s="8">
        <f>IF(COUNTA(D17,E17)=0,"",N(D17)-N(E17))</f>
      </c>
    </row>
    <row r="18">
      <c r="A18" s="5"/>
      <c r="B18" s="6"/>
      <c r="C18" s="6"/>
      <c r="D18" s="7"/>
      <c r="E18" s="7"/>
      <c r="F18" s="8">
        <f>IF(COUNTA(D18,E18)=0,"",N(D18)-N(E18))</f>
      </c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6" t="inlineStr">
        <is>
          <t xml:space="preserve">Yang kamu dapat</t>
        </is>
      </c>
    </row>
    <row r="4" ht="44" customHeight="1">
      <c r="B4" s="25" t="inlineStr">
        <is>
          <t xml:space="preserve">300 baris siap isi, dropdown pilihan, validasi tanggal dan angka, filter di header, serta panduan pemakaian.</t>
        </is>
      </c>
    </row>
    <row r="6" ht="22" customHeight="1">
      <c r="B6" s="26" t="inlineStr">
        <is>
          <t xml:space="preserve">Cara mendapatkan</t>
        </is>
      </c>
    </row>
    <row r="7" ht="44" customHeight="1">
      <c r="B7" s="25" t="inlineStr">
        <is>
          <t xml:space="preserve">Pesan lewat katalog jadibeli.com, bayar dengan QRIS, lalu unduh setelah pembayaran dikonfirmasi.</t>
        </is>
      </c>
    </row>
    <row r="9" ht="22" customHeight="1">
      <c r="B9" s="26" t="inlineStr">
        <is>
          <t xml:space="preserve">Catatan</t>
        </is>
      </c>
    </row>
    <row r="10" ht="44" customHeight="1">
      <c r="B10" s="25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